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https://gizonline-my.sharepoint.com/personal/maria_schabicki_giz_de/Documents/Desktop/"/>
    </mc:Choice>
  </mc:AlternateContent>
  <xr:revisionPtr revIDLastSave="34" documentId="8_{F502DA7F-220D-4CB1-838A-767E2AC36EBC}" xr6:coauthVersionLast="47" xr6:coauthVersionMax="47" xr10:uidLastSave="{CA77188E-92B1-43BF-94F0-55FED12A041D}"/>
  <bookViews>
    <workbookView xWindow="-108" yWindow="-108" windowWidth="23256" windowHeight="12456" activeTab="1"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<sst xmlns="http://schemas.openxmlformats.org/spreadsheetml/2006/main" count="184" uniqueCount="90">
  <si>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</si>
  <si>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</si>
  <si>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</si>
  <si>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</si>
  <si>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</si>
  <si>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</si>
  <si>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</si>
  <si>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</si>
  <si>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</si>
  <si>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</si>
  <si>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</si>
  <si>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</si>
  <si>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</si>
  <si>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</si>
  <si>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</si>
  <si>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</si>
  <si>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</si>
  <si>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</si>
  <si>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</si>
  <si>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</si>
  <si>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</si>
  <si>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</si>
  <si>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</si>
  <si>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</si>
  <si>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</si>
  <si>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</si>
  <si>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</si>
  <si>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</si>
  <si>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</si>
  <si>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</si>
  <si>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</si>
  <si>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</si>
  <si>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</si>
  <si>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</si>
  <si>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</si>
  <si>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</si>
  <si>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</si>
  <si>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</si>
  <si>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</si>
  <si>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</si>
  <si>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</si>
  <si>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</si>
  <si>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</si>
  <si>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</si>
  <si>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</si>
  <si>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</si>
  <si>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</si>
  <si>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</si>
  <si>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</si>
  <si>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</si>
  <si>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</si>
  <si>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</si>
  <si>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</si>
  <si>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</si>
  <si>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</si>
  <si>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</si>
  <si>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</si>
  <si>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</si>
  <si>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</si>
  <si>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</si>
  <si>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</si>
  <si>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</si>
  <si>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</si>
  <si>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</si>
  <si>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</si>
  <si>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</si>
  <si>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</si>
  <si>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</si>
  <si>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</si>
  <si>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</si>
  <si>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</si>
  <si>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</si>
  <si>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</si>
  <si>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</si>
  <si>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</si>
  <si>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</si>
  <si>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</si>
  <si>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</si>
  <si>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</si>
  <si>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</si>
  <si>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</si>
  <si>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</si>
  <si>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</si>
  <si>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</si>
  <si>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</si>
  <si>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If applicable, in accordance with Section 3.3 of the General Terms and Conditions of Contract (AVB): VAT in third countries in %</t>
  </si>
  <si>
    <t>Africa wide travel. It is estimated that altogether approx.10 flights for the experts are needed (for workshops and interviews) including a flight to Europe for a workshop. Also included in the budget is hotel accommodation and per diems for the experts as well as other smaller travel costs like taxi and visa fees (if applicable).</t>
  </si>
  <si>
    <t>ToR-Budget</t>
  </si>
  <si>
    <t>Workshops small</t>
  </si>
  <si>
    <t>Workshops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</si>
</sst>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opLeftCell="A64" zoomScaleNormal="100" workbookViewId="0">
      <selection activeCell="H88" sqref="H88"/>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80</v>
      </c>
      <c r="B1" s="70"/>
      <c r="C1" s="70"/>
      <c r="D1" s="70"/>
      <c r="E1" s="70"/>
      <c r="F1" s="70"/>
      <c r="G1" s="41"/>
      <c r="H1" s="40"/>
    </row>
    <row r="2" spans="1:14" s="2" customFormat="1" ht="13.5" customHeight="1" x14ac:dyDescent="0.2">
      <c r="A2" s="51" t="s">
        <v>76</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1" t="s">
        <v>66</v>
      </c>
      <c r="C12" s="32"/>
      <c r="D12" s="3" t="s">
        <v>64</v>
      </c>
      <c r="E12" s="3" t="s">
        <v>9</v>
      </c>
      <c r="F12" s="3" t="s">
        <v>67</v>
      </c>
      <c r="G12" s="3" t="s">
        <v>11</v>
      </c>
    </row>
    <row r="13" spans="1:14" hidden="1" outlineLevel="1" x14ac:dyDescent="0.2">
      <c r="A13" s="12" t="s">
        <v>65</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70</v>
      </c>
      <c r="B18" s="33"/>
      <c r="C18" s="34"/>
      <c r="D18" s="10"/>
      <c r="E18" s="48"/>
      <c r="F18" s="49">
        <f t="shared" si="0"/>
        <v>0</v>
      </c>
      <c r="G18" s="12"/>
      <c r="N18" s="20"/>
    </row>
    <row r="19" spans="1:14" hidden="1" outlineLevel="1" x14ac:dyDescent="0.2">
      <c r="A19" s="12" t="s">
        <v>71</v>
      </c>
      <c r="B19" s="33"/>
      <c r="C19" s="34"/>
      <c r="D19" s="10"/>
      <c r="E19" s="48"/>
      <c r="F19" s="49">
        <f t="shared" si="0"/>
        <v>0</v>
      </c>
      <c r="G19" s="12"/>
      <c r="N19" s="20"/>
    </row>
    <row r="20" spans="1:14" hidden="1" outlineLevel="1" x14ac:dyDescent="0.2">
      <c r="A20" s="12" t="s">
        <v>72</v>
      </c>
      <c r="B20" s="33"/>
      <c r="C20" s="34"/>
      <c r="D20" s="10"/>
      <c r="E20" s="48"/>
      <c r="F20" s="49">
        <f t="shared" si="0"/>
        <v>0</v>
      </c>
      <c r="G20" s="12"/>
      <c r="N20" s="20"/>
    </row>
    <row r="21" spans="1:14" s="2" customFormat="1" ht="5.55" hidden="1" customHeight="1" outlineLevel="1" x14ac:dyDescent="0.2">
      <c r="C21" s="9"/>
    </row>
    <row r="22" spans="1:14" ht="12" hidden="1" collapsed="1" x14ac:dyDescent="0.2">
      <c r="A22" s="6" t="s">
        <v>15</v>
      </c>
      <c r="B22" s="6"/>
      <c r="C22" s="6"/>
      <c r="D22" s="6"/>
      <c r="E22" s="6"/>
      <c r="F22" s="50">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83</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28</v>
      </c>
      <c r="E28" s="48"/>
      <c r="F28" s="49">
        <f>D28*E28</f>
        <v>0</v>
      </c>
      <c r="G28" s="12"/>
    </row>
    <row r="29" spans="1:14" x14ac:dyDescent="0.2">
      <c r="A29" s="12" t="s">
        <v>14</v>
      </c>
      <c r="B29" s="22" t="str">
        <f>IFERROR(VLOOKUP(A29,'List of key experts'!$B$12:$D$35,3,0)&amp;" "&amp;VLOOKUP(A29,'List of key experts'!$B$12:$D$35,2,0),"N.N.")</f>
        <v xml:space="preserve">  </v>
      </c>
      <c r="C29" s="8" t="s">
        <v>13</v>
      </c>
      <c r="D29" s="10">
        <v>40</v>
      </c>
      <c r="E29" s="48"/>
      <c r="F29" s="49">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v>53</v>
      </c>
      <c r="E30" s="48"/>
      <c r="F30" s="49">
        <f t="shared" si="1"/>
        <v>0</v>
      </c>
      <c r="G30" s="12"/>
    </row>
    <row r="31" spans="1:14" outlineLevel="1" x14ac:dyDescent="0.2">
      <c r="A31" s="12" t="s">
        <v>43</v>
      </c>
      <c r="B31" s="22" t="str">
        <f>IFERROR(VLOOKUP(A31,'List of key experts'!$B$12:$D$35,3,0)&amp;" "&amp;VLOOKUP(A31,'List of key experts'!$B$12:$D$35,2,0),"N.N.")</f>
        <v xml:space="preserve"> </v>
      </c>
      <c r="C31" s="8" t="s">
        <v>13</v>
      </c>
      <c r="D31" s="10">
        <v>38</v>
      </c>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55</v>
      </c>
      <c r="B34" s="22" t="str">
        <f>IFERROR(VLOOKUP(A34,'List of key experts'!$B$12:$D$35,3,0)&amp;" "&amp;VLOOKUP(A34,'List of key experts'!$B$12:$D$35,2,0),"N.N.")</f>
        <v>N.N.</v>
      </c>
      <c r="C34" s="8" t="s">
        <v>13</v>
      </c>
      <c r="D34" s="10"/>
      <c r="E34" s="48"/>
      <c r="F34" s="49">
        <f t="shared" si="1"/>
        <v>0</v>
      </c>
      <c r="G34" s="12"/>
    </row>
    <row r="35" spans="1:7" hidden="1" outlineLevel="1" x14ac:dyDescent="0.2">
      <c r="A35" s="12" t="s">
        <v>56</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57</v>
      </c>
      <c r="B36" s="22" t="str">
        <f>IFERROR(VLOOKUP(A36,'List of key experts'!$B$12:$D$35,3,0)&amp;" "&amp;VLOOKUP(A36,'List of key experts'!$B$12:$D$35,2,0),"N.N.")</f>
        <v>N.N.</v>
      </c>
      <c r="C36" s="8" t="s">
        <v>13</v>
      </c>
      <c r="D36" s="10"/>
      <c r="E36" s="48"/>
      <c r="F36" s="49">
        <f t="shared" si="1"/>
        <v>0</v>
      </c>
      <c r="G36" s="12"/>
    </row>
    <row r="37" spans="1:7" hidden="1" outlineLevel="1" x14ac:dyDescent="0.2">
      <c r="A37" s="12" t="s">
        <v>68</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69</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ht="12" x14ac:dyDescent="0.2">
      <c r="A40" s="6" t="s">
        <v>15</v>
      </c>
      <c r="B40" s="6"/>
      <c r="C40" s="6"/>
      <c r="D40" s="6"/>
      <c r="E40" s="6"/>
      <c r="F40" s="50">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55</v>
      </c>
      <c r="B49" s="22" t="str">
        <f>IFERROR(VLOOKUP(A49,'List of key experts'!$B$12:$D$35,3,0)&amp;" "&amp;VLOOKUP(A49,'List of key experts'!$B$12:$D$35,2,0),"N.N.")</f>
        <v>N.N.</v>
      </c>
      <c r="C49" s="8" t="s">
        <v>13</v>
      </c>
      <c r="D49" s="10"/>
      <c r="E49" s="48"/>
      <c r="F49" s="49">
        <f t="shared" si="6"/>
        <v>0</v>
      </c>
      <c r="G49" s="12"/>
    </row>
    <row r="50" spans="1:8" hidden="1" outlineLevel="1" x14ac:dyDescent="0.2">
      <c r="A50" s="12" t="s">
        <v>56</v>
      </c>
      <c r="B50" s="22" t="str">
        <f>IFERROR(VLOOKUP(A50,'List of key experts'!$B$12:$D$35,3,0)&amp;" "&amp;VLOOKUP(A50,'List of key experts'!$B$12:$D$35,2,0),"N.N.")</f>
        <v>N.N.</v>
      </c>
      <c r="C50" s="8" t="s">
        <v>13</v>
      </c>
      <c r="D50" s="10"/>
      <c r="E50" s="48"/>
      <c r="F50" s="49">
        <f t="shared" si="6"/>
        <v>0</v>
      </c>
      <c r="G50" s="12"/>
    </row>
    <row r="51" spans="1:8" hidden="1" outlineLevel="1" x14ac:dyDescent="0.2">
      <c r="A51" s="12" t="s">
        <v>57</v>
      </c>
      <c r="B51" s="22" t="str">
        <f>IFERROR(VLOOKUP(A51,'List of key experts'!$B$12:$D$35,3,0)&amp;" "&amp;VLOOKUP(A51,'List of key experts'!$B$12:$D$35,2,0),"N.N.")</f>
        <v>N.N.</v>
      </c>
      <c r="C51" s="8" t="s">
        <v>13</v>
      </c>
      <c r="D51" s="10"/>
      <c r="E51" s="48"/>
      <c r="F51" s="49">
        <f t="shared" si="6"/>
        <v>0</v>
      </c>
      <c r="G51" s="12"/>
    </row>
    <row r="52" spans="1:8" hidden="1" outlineLevel="1" x14ac:dyDescent="0.2">
      <c r="A52" s="12" t="s">
        <v>68</v>
      </c>
      <c r="B52" s="22" t="str">
        <f>IFERROR(VLOOKUP(A52,'List of key experts'!$B$12:$D$35,3,0)&amp;" "&amp;VLOOKUP(A52,'List of key experts'!$B$12:$D$35,2,0),"N.N.")</f>
        <v>N.N.</v>
      </c>
      <c r="C52" s="8" t="s">
        <v>13</v>
      </c>
      <c r="D52" s="10"/>
      <c r="E52" s="48"/>
      <c r="F52" s="49">
        <f t="shared" si="6"/>
        <v>0</v>
      </c>
      <c r="G52" s="12"/>
    </row>
    <row r="53" spans="1:8" hidden="1" outlineLevel="1" x14ac:dyDescent="0.2">
      <c r="A53" s="12" t="s">
        <v>69</v>
      </c>
      <c r="B53" s="22" t="str">
        <f>IFERROR(VLOOKUP(A53,'List of key experts'!$B$12:$D$35,3,0)&amp;" "&amp;VLOOKUP(A53,'List of key experts'!$B$12:$D$35,2,0),"N.N.")</f>
        <v>N.N.</v>
      </c>
      <c r="C53" s="8" t="s">
        <v>13</v>
      </c>
      <c r="D53" s="10"/>
      <c r="E53" s="48"/>
      <c r="F53" s="49">
        <f t="shared" si="6"/>
        <v>0</v>
      </c>
      <c r="G53" s="12"/>
    </row>
    <row r="54" spans="1:8" s="2" customFormat="1" ht="5.55" hidden="1" customHeight="1" outlineLevel="1" x14ac:dyDescent="0.2">
      <c r="C54" s="9"/>
    </row>
    <row r="55" spans="1:8" ht="12" hidden="1" collapsed="1" x14ac:dyDescent="0.2">
      <c r="A55" s="6" t="s">
        <v>15</v>
      </c>
      <c r="B55" s="6"/>
      <c r="C55" s="6"/>
      <c r="D55" s="6"/>
      <c r="E55" s="6"/>
      <c r="F55" s="50">
        <f>SUM(F43:F54)</f>
        <v>0</v>
      </c>
      <c r="G55" s="6"/>
    </row>
    <row r="56" spans="1:8" s="2" customFormat="1" ht="4.2" hidden="1" x14ac:dyDescent="0.2"/>
    <row r="57" spans="1:8" s="16" customFormat="1" ht="7.8" hidden="1"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84</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77</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ht="114" outlineLevel="1" x14ac:dyDescent="0.2">
      <c r="A64" s="12" t="s">
        <v>81</v>
      </c>
      <c r="B64" s="12"/>
      <c r="C64" s="12" t="s">
        <v>48</v>
      </c>
      <c r="D64" s="10">
        <v>1</v>
      </c>
      <c r="E64" s="48">
        <v>17300</v>
      </c>
      <c r="F64" s="49">
        <f>D64*E64</f>
        <v>17300</v>
      </c>
      <c r="G64" s="12" t="s">
        <v>86</v>
      </c>
    </row>
    <row r="65" spans="1:7" hidden="1" outlineLevel="1" x14ac:dyDescent="0.2">
      <c r="A65" s="12" t="s">
        <v>75</v>
      </c>
      <c r="B65" s="12"/>
      <c r="C65" s="12" t="s">
        <v>25</v>
      </c>
      <c r="D65" s="10"/>
      <c r="E65" s="48"/>
      <c r="F65" s="49">
        <f t="shared" ref="F65:F70" si="7">D65*E65</f>
        <v>0</v>
      </c>
      <c r="G65" s="12"/>
    </row>
    <row r="66" spans="1:7" hidden="1" outlineLevel="1" x14ac:dyDescent="0.2">
      <c r="A66" s="12" t="s">
        <v>74</v>
      </c>
      <c r="B66" s="12"/>
      <c r="C66" s="12" t="s">
        <v>25</v>
      </c>
      <c r="D66" s="10"/>
      <c r="E66" s="48"/>
      <c r="F66" s="49">
        <f t="shared" si="7"/>
        <v>0</v>
      </c>
      <c r="G66" s="12"/>
    </row>
    <row r="67" spans="1:7" ht="12" customHeight="1" outlineLevel="1" x14ac:dyDescent="0.2">
      <c r="A67" s="45" t="s">
        <v>73</v>
      </c>
      <c r="B67" s="46"/>
      <c r="C67" s="44" t="s">
        <v>48</v>
      </c>
      <c r="D67" s="10">
        <v>10</v>
      </c>
      <c r="E67" s="48">
        <v>70</v>
      </c>
      <c r="F67" s="49">
        <f t="shared" si="7"/>
        <v>700</v>
      </c>
      <c r="G67" s="12" t="s">
        <v>87</v>
      </c>
    </row>
    <row r="68" spans="1:7" ht="12" hidden="1" customHeight="1" outlineLevel="1" x14ac:dyDescent="0.2">
      <c r="A68" s="12" t="s">
        <v>78</v>
      </c>
      <c r="B68" s="12"/>
      <c r="C68" s="12" t="s">
        <v>25</v>
      </c>
      <c r="D68" s="10"/>
      <c r="E68" s="48"/>
      <c r="F68" s="49">
        <f t="shared" si="7"/>
        <v>0</v>
      </c>
      <c r="G68" s="12"/>
    </row>
    <row r="69" spans="1:7" hidden="1" outlineLevel="1" x14ac:dyDescent="0.2">
      <c r="A69" s="12" t="s">
        <v>79</v>
      </c>
      <c r="B69" s="12"/>
      <c r="C69" s="12" t="s">
        <v>25</v>
      </c>
      <c r="D69" s="10"/>
      <c r="E69" s="48"/>
      <c r="F69" s="49">
        <f t="shared" si="7"/>
        <v>0</v>
      </c>
      <c r="G69" s="12"/>
    </row>
    <row r="70" spans="1:7" ht="11.55" hidden="1" customHeight="1" outlineLevel="1" x14ac:dyDescent="0.2">
      <c r="A70" s="12" t="s">
        <v>82</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55" customHeight="1" outlineLevel="1" x14ac:dyDescent="0.2">
      <c r="C78" s="9"/>
    </row>
    <row r="79" spans="1:7" ht="12" x14ac:dyDescent="0.2">
      <c r="A79" s="6" t="s">
        <v>15</v>
      </c>
      <c r="B79" s="6"/>
      <c r="C79" s="6"/>
      <c r="D79" s="6"/>
      <c r="E79" s="6"/>
      <c r="F79" s="50">
        <f>SUM(F64:F78)</f>
        <v>18000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84</v>
      </c>
      <c r="B83" s="63"/>
      <c r="C83" s="63"/>
      <c r="D83" s="63"/>
      <c r="E83" s="63"/>
      <c r="F83" s="63"/>
      <c r="G83" s="63"/>
    </row>
    <row r="84" spans="1:7" ht="12" outlineLevel="1" x14ac:dyDescent="0.2">
      <c r="A84" s="3" t="s">
        <v>50</v>
      </c>
      <c r="B84" s="3"/>
      <c r="C84" s="3" t="s">
        <v>63</v>
      </c>
      <c r="D84" s="3" t="s">
        <v>64</v>
      </c>
      <c r="E84" s="3" t="s">
        <v>24</v>
      </c>
      <c r="F84" s="3" t="s">
        <v>65</v>
      </c>
      <c r="G84" s="3" t="s">
        <v>11</v>
      </c>
    </row>
    <row r="85" spans="1:7" hidden="1" outlineLevel="1" x14ac:dyDescent="0.2">
      <c r="A85" s="43" t="s">
        <v>58</v>
      </c>
      <c r="B85" s="7"/>
      <c r="C85" s="12" t="s">
        <v>25</v>
      </c>
      <c r="D85" s="10"/>
      <c r="E85" s="48"/>
      <c r="F85" s="49">
        <f>D85*E85</f>
        <v>0</v>
      </c>
      <c r="G85" s="12"/>
    </row>
    <row r="86" spans="1:7" hidden="1" outlineLevel="1" x14ac:dyDescent="0.2">
      <c r="A86" s="12" t="s">
        <v>62</v>
      </c>
      <c r="B86" s="7"/>
      <c r="C86" s="12" t="s">
        <v>25</v>
      </c>
      <c r="D86" s="10"/>
      <c r="E86" s="48"/>
      <c r="F86" s="49">
        <f t="shared" ref="F86:F89" si="10">D86*E86</f>
        <v>0</v>
      </c>
      <c r="G86" s="12"/>
    </row>
    <row r="87" spans="1:7" outlineLevel="1" x14ac:dyDescent="0.2">
      <c r="A87" s="12" t="s">
        <v>88</v>
      </c>
      <c r="B87" s="7"/>
      <c r="C87" s="12" t="s">
        <v>48</v>
      </c>
      <c r="D87" s="10">
        <v>2</v>
      </c>
      <c r="E87" s="48">
        <v>2500</v>
      </c>
      <c r="F87" s="49">
        <f t="shared" si="10"/>
        <v>5000</v>
      </c>
      <c r="G87" s="12" t="s">
        <v>87</v>
      </c>
    </row>
    <row r="88" spans="1:7" outlineLevel="1" x14ac:dyDescent="0.2">
      <c r="A88" s="12" t="s">
        <v>89</v>
      </c>
      <c r="B88" s="7"/>
      <c r="C88" s="12" t="s">
        <v>48</v>
      </c>
      <c r="D88" s="10">
        <v>1</v>
      </c>
      <c r="E88" s="48">
        <v>7500</v>
      </c>
      <c r="F88" s="49">
        <f>D88*E88</f>
        <v>7500</v>
      </c>
      <c r="G88" s="12" t="s">
        <v>87</v>
      </c>
    </row>
    <row r="89" spans="1:7" hidden="1" outlineLevel="1" x14ac:dyDescent="0.2">
      <c r="A89" s="11" t="s">
        <v>61</v>
      </c>
      <c r="B89" s="7"/>
      <c r="C89" s="7" t="s">
        <v>48</v>
      </c>
      <c r="D89" s="10"/>
      <c r="E89" s="48"/>
      <c r="F89" s="49">
        <f t="shared" si="10"/>
        <v>0</v>
      </c>
      <c r="G89" s="12"/>
    </row>
    <row r="90" spans="1:7" ht="11.55" customHeight="1" outlineLevel="1" x14ac:dyDescent="0.2">
      <c r="A90" s="47" t="s">
        <v>60</v>
      </c>
      <c r="B90" s="7"/>
      <c r="C90" s="7" t="s">
        <v>48</v>
      </c>
      <c r="D90" s="10">
        <v>1</v>
      </c>
      <c r="E90" s="48">
        <v>8000</v>
      </c>
      <c r="F90" s="49">
        <f>D90*E90</f>
        <v>8000</v>
      </c>
      <c r="G90" s="12" t="s">
        <v>87</v>
      </c>
    </row>
    <row r="91" spans="1:7" ht="11.55" hidden="1" customHeight="1" outlineLevel="1" x14ac:dyDescent="0.2">
      <c r="A91" s="43" t="s">
        <v>59</v>
      </c>
      <c r="B91" s="7"/>
      <c r="C91" s="12" t="s">
        <v>25</v>
      </c>
      <c r="D91" s="10"/>
      <c r="E91" s="48"/>
      <c r="F91" s="49">
        <f>D91*E91</f>
        <v>0</v>
      </c>
      <c r="G91" s="12"/>
    </row>
    <row r="92" spans="1:7" hidden="1" outlineLevel="1" x14ac:dyDescent="0.2">
      <c r="A92" s="43" t="s">
        <v>59</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55" customHeight="1" outlineLevel="1" x14ac:dyDescent="0.2"/>
    <row r="99" spans="1:7" ht="12" x14ac:dyDescent="0.2">
      <c r="A99" s="6" t="s">
        <v>15</v>
      </c>
      <c r="B99" s="6"/>
      <c r="C99" s="6"/>
      <c r="D99" s="6"/>
      <c r="E99" s="6"/>
      <c r="F99" s="50">
        <f>SUM(F85:F98)</f>
        <v>20500</v>
      </c>
      <c r="G99" s="6"/>
    </row>
    <row r="100" spans="1:7" s="16" customFormat="1" ht="25.95" customHeight="1" x14ac:dyDescent="0.2">
      <c r="A100" s="64" t="s">
        <v>85</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38500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tabSelected="1"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76</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E240-wissensmanagement@giz.de</dc:creator>
  <cp:keywords/>
  <dc:description/>
  <cp:lastModifiedBy>Schabicki, Maria GIZ</cp:lastModifiedBy>
  <cp:revision/>
  <cp:lastPrinted>2022-08-29T14:32:03Z</cp:lastPrinted>
  <dcterms:created xsi:type="dcterms:W3CDTF">2020-06-06T12:03:03Z</dcterms:created>
  <dcterms:modified xsi:type="dcterms:W3CDTF">2026-04-24T12:40:21Z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